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5F0F1\Public\01業務データ\07券売受付\ほるるHP利用申込系\"/>
    </mc:Choice>
  </mc:AlternateContent>
  <xr:revisionPtr revIDLastSave="0" documentId="13_ncr:1_{4A6F8488-5C7F-4E86-9574-B58CB33EE3A3}" xr6:coauthVersionLast="38" xr6:coauthVersionMax="38" xr10:uidLastSave="{00000000-0000-0000-0000-000000000000}"/>
  <bookViews>
    <workbookView xWindow="1080" yWindow="675" windowWidth="18915" windowHeight="7275" xr2:uid="{00000000-000D-0000-FFFF-FFFF00000000}"/>
  </bookViews>
  <sheets>
    <sheet name="いわき市石炭・化石館　観覧申込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W10" i="1" s="1"/>
  <c r="Z10" i="1"/>
  <c r="Z9" i="1"/>
  <c r="W9" i="1"/>
  <c r="AB9" i="1" s="1"/>
  <c r="Z8" i="1"/>
  <c r="W8" i="1"/>
  <c r="AB8" i="1" s="1"/>
  <c r="AB10" i="1" l="1"/>
  <c r="U11" i="1"/>
</calcChain>
</file>

<file path=xl/sharedStrings.xml><?xml version="1.0" encoding="utf-8"?>
<sst xmlns="http://schemas.openxmlformats.org/spreadsheetml/2006/main" count="90" uniqueCount="67">
  <si>
    <t>《いわき市石炭・化石館　観覧申込書》</t>
    <rPh sb="4" eb="5">
      <t>シ</t>
    </rPh>
    <rPh sb="5" eb="7">
      <t>セキタン</t>
    </rPh>
    <rPh sb="8" eb="10">
      <t>カセキ</t>
    </rPh>
    <rPh sb="10" eb="11">
      <t>カン</t>
    </rPh>
    <rPh sb="12" eb="14">
      <t>カンラン</t>
    </rPh>
    <rPh sb="14" eb="16">
      <t>モウシコミ</t>
    </rPh>
    <rPh sb="16" eb="17">
      <t>ショ</t>
    </rPh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</si>
  <si>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</si>
  <si>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</si>
  <si>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　　</t>
    <phoneticPr fontId="3"/>
  </si>
  <si>
    <t>月</t>
    <rPh sb="0" eb="1">
      <t>ツキ</t>
    </rPh>
    <phoneticPr fontId="3"/>
  </si>
  <si>
    <t>　</t>
    <phoneticPr fontId="3"/>
  </si>
  <si>
    <t>日</t>
    <rPh sb="0" eb="1">
      <t>ニチ</t>
    </rPh>
    <phoneticPr fontId="3"/>
  </si>
  <si>
    <t>(</t>
    <phoneticPr fontId="3"/>
  </si>
  <si>
    <t xml:space="preserve"> </t>
    <phoneticPr fontId="3"/>
  </si>
  <si>
    <t>)</t>
    <phoneticPr fontId="3"/>
  </si>
  <si>
    <t>ご来館日</t>
    <rPh sb="1" eb="3">
      <t>ライカン</t>
    </rPh>
    <rPh sb="3" eb="4">
      <t>ヒ</t>
    </rPh>
    <phoneticPr fontId="3"/>
  </si>
  <si>
    <t>月</t>
    <rPh sb="0" eb="1">
      <t>ガツ</t>
    </rPh>
    <phoneticPr fontId="3"/>
  </si>
  <si>
    <t>（</t>
    <phoneticPr fontId="3"/>
  </si>
  <si>
    <t>時間</t>
    <rPh sb="0" eb="2">
      <t>ジカン</t>
    </rPh>
    <phoneticPr fontId="3"/>
  </si>
  <si>
    <t>:</t>
    <phoneticPr fontId="3"/>
  </si>
  <si>
    <t>～</t>
    <phoneticPr fontId="3"/>
  </si>
  <si>
    <t>※休館日：第３火曜日および１月１日（８月は無休）</t>
    <rPh sb="1" eb="4">
      <t>キュウカンビ</t>
    </rPh>
    <rPh sb="5" eb="6">
      <t>ダイ</t>
    </rPh>
    <rPh sb="7" eb="10">
      <t>カヨウビ</t>
    </rPh>
    <rPh sb="14" eb="15">
      <t>ガツ</t>
    </rPh>
    <rPh sb="16" eb="17">
      <t>ニチ</t>
    </rPh>
    <rPh sb="19" eb="20">
      <t>ガツ</t>
    </rPh>
    <rPh sb="21" eb="23">
      <t>ムキュウ</t>
    </rPh>
    <phoneticPr fontId="3"/>
  </si>
  <si>
    <t>団体名</t>
    <rPh sb="0" eb="2">
      <t>ダンタイ</t>
    </rPh>
    <rPh sb="2" eb="3">
      <t>メイ</t>
    </rPh>
    <phoneticPr fontId="3"/>
  </si>
  <si>
    <t>通常料金</t>
    <rPh sb="0" eb="2">
      <t>ツウジョウ</t>
    </rPh>
    <rPh sb="2" eb="4">
      <t>リョウキン</t>
    </rPh>
    <phoneticPr fontId="3"/>
  </si>
  <si>
    <r>
      <t xml:space="preserve">団体料金 </t>
    </r>
    <r>
      <rPr>
        <sz val="10"/>
        <color theme="1"/>
        <rFont val="HGP明朝B"/>
        <family val="1"/>
        <charset val="128"/>
      </rPr>
      <t>※20名以上</t>
    </r>
    <rPh sb="0" eb="2">
      <t>ダンタイ</t>
    </rPh>
    <rPh sb="2" eb="4">
      <t>リョウキン</t>
    </rPh>
    <rPh sb="8" eb="9">
      <t>メイ</t>
    </rPh>
    <rPh sb="9" eb="11">
      <t>イジョウ</t>
    </rPh>
    <phoneticPr fontId="3"/>
  </si>
  <si>
    <t>合       計</t>
    <rPh sb="0" eb="1">
      <t>ア</t>
    </rPh>
    <rPh sb="8" eb="9">
      <t>ケイ</t>
    </rPh>
    <phoneticPr fontId="3"/>
  </si>
  <si>
    <t>大人</t>
    <rPh sb="0" eb="2">
      <t>オトナ</t>
    </rPh>
    <phoneticPr fontId="3"/>
  </si>
  <si>
    <t>@</t>
    <phoneticPr fontId="3"/>
  </si>
  <si>
    <t>名</t>
    <rPh sb="0" eb="1">
      <t>メイ</t>
    </rPh>
    <phoneticPr fontId="3"/>
  </si>
  <si>
    <t>@</t>
  </si>
  <si>
    <t>×</t>
    <phoneticPr fontId="3"/>
  </si>
  <si>
    <t>=</t>
    <phoneticPr fontId="3"/>
  </si>
  <si>
    <t>円</t>
    <rPh sb="0" eb="1">
      <t>エン</t>
    </rPh>
    <phoneticPr fontId="3"/>
  </si>
  <si>
    <t xml:space="preserve">金　額　   </t>
    <rPh sb="0" eb="1">
      <t>キン</t>
    </rPh>
    <rPh sb="2" eb="3">
      <t>ガク</t>
    </rPh>
    <phoneticPr fontId="3"/>
  </si>
  <si>
    <t>中・高・大</t>
    <rPh sb="0" eb="1">
      <t>チュウ</t>
    </rPh>
    <rPh sb="2" eb="3">
      <t>コウ</t>
    </rPh>
    <rPh sb="4" eb="5">
      <t>ダイ</t>
    </rPh>
    <phoneticPr fontId="3"/>
  </si>
  <si>
    <t>@</t>
    <phoneticPr fontId="3"/>
  </si>
  <si>
    <t>×</t>
    <phoneticPr fontId="3"/>
  </si>
  <si>
    <t>=</t>
    <phoneticPr fontId="3"/>
  </si>
  <si>
    <t>人　数</t>
    <rPh sb="0" eb="1">
      <t>ヒト</t>
    </rPh>
    <rPh sb="2" eb="3">
      <t>スウ</t>
    </rPh>
    <phoneticPr fontId="3"/>
  </si>
  <si>
    <t>小学生</t>
    <rPh sb="0" eb="3">
      <t>ショウガクセイ</t>
    </rPh>
    <phoneticPr fontId="3"/>
  </si>
  <si>
    <t>@</t>
    <phoneticPr fontId="3"/>
  </si>
  <si>
    <t>×</t>
    <phoneticPr fontId="3"/>
  </si>
  <si>
    <t>=</t>
    <phoneticPr fontId="3"/>
  </si>
  <si>
    <t>合　　計</t>
    <rPh sb="0" eb="1">
      <t>ア</t>
    </rPh>
    <rPh sb="3" eb="4">
      <t>ケイ</t>
    </rPh>
    <phoneticPr fontId="3"/>
  </si>
  <si>
    <t>支払い</t>
    <rPh sb="0" eb="2">
      <t>シハラ</t>
    </rPh>
    <phoneticPr fontId="3"/>
  </si>
  <si>
    <t>□</t>
    <phoneticPr fontId="3"/>
  </si>
  <si>
    <t>現金</t>
    <rPh sb="0" eb="2">
      <t>ゲンキン</t>
    </rPh>
    <phoneticPr fontId="3"/>
  </si>
  <si>
    <t>自社クーポン</t>
    <rPh sb="0" eb="2">
      <t>ジシャ</t>
    </rPh>
    <phoneticPr fontId="3"/>
  </si>
  <si>
    <t>他</t>
    <rPh sb="0" eb="1">
      <t>ホカ</t>
    </rPh>
    <phoneticPr fontId="3"/>
  </si>
  <si>
    <t>（</t>
    <phoneticPr fontId="3"/>
  </si>
  <si>
    <r>
      <t>)</t>
    </r>
    <r>
      <rPr>
        <sz val="10"/>
        <color theme="1"/>
        <rFont val="HGP明朝B"/>
        <family val="1"/>
        <charset val="128"/>
      </rPr>
      <t>クーポン</t>
    </r>
    <phoneticPr fontId="3"/>
  </si>
  <si>
    <t>添乗</t>
    <rPh sb="0" eb="2">
      <t>テンジョウ</t>
    </rPh>
    <phoneticPr fontId="3"/>
  </si>
  <si>
    <t>Ｔ/Ｃ</t>
    <phoneticPr fontId="3"/>
  </si>
  <si>
    <t>G</t>
    <phoneticPr fontId="3"/>
  </si>
  <si>
    <t>　</t>
    <phoneticPr fontId="3"/>
  </si>
  <si>
    <t>　　</t>
    <phoneticPr fontId="3"/>
  </si>
  <si>
    <t>D</t>
    <phoneticPr fontId="3"/>
  </si>
  <si>
    <t>販売店　　　　（申込者）</t>
    <rPh sb="0" eb="3">
      <t>ハンバイテン</t>
    </rPh>
    <rPh sb="8" eb="10">
      <t>モウシコミ</t>
    </rPh>
    <rPh sb="10" eb="11">
      <t>シャ</t>
    </rPh>
    <phoneticPr fontId="3"/>
  </si>
  <si>
    <t>店名</t>
    <rPh sb="0" eb="2">
      <t>テンメイ</t>
    </rPh>
    <phoneticPr fontId="3"/>
  </si>
  <si>
    <t>支店</t>
    <rPh sb="0" eb="2">
      <t>シテン</t>
    </rPh>
    <phoneticPr fontId="3"/>
  </si>
  <si>
    <t>住所</t>
    <rPh sb="0" eb="2">
      <t>ジュウショ</t>
    </rPh>
    <phoneticPr fontId="3"/>
  </si>
  <si>
    <t>〒</t>
    <phoneticPr fontId="3"/>
  </si>
  <si>
    <t>担当</t>
    <rPh sb="0" eb="2">
      <t>タントウ</t>
    </rPh>
    <phoneticPr fontId="3"/>
  </si>
  <si>
    <t>ＴＥＬ</t>
    <phoneticPr fontId="3"/>
  </si>
  <si>
    <t>ＦＡＸ</t>
    <phoneticPr fontId="3"/>
  </si>
  <si>
    <t>その他手配事項</t>
    <rPh sb="2" eb="3">
      <t>タ</t>
    </rPh>
    <rPh sb="3" eb="5">
      <t>テハイ</t>
    </rPh>
    <rPh sb="5" eb="7">
      <t>ジコウ</t>
    </rPh>
    <phoneticPr fontId="3"/>
  </si>
  <si>
    <t>　</t>
    <phoneticPr fontId="3"/>
  </si>
  <si>
    <r>
      <t>[いわき市石炭・化石館　返信欄]　　　　　　</t>
    </r>
    <r>
      <rPr>
        <sz val="14"/>
        <color theme="1"/>
        <rFont val="HGP明朝B"/>
        <family val="1"/>
        <charset val="128"/>
      </rPr>
      <t>　　　　　　　　　</t>
    </r>
    <rPh sb="4" eb="5">
      <t>シ</t>
    </rPh>
    <rPh sb="5" eb="7">
      <t>セキタン</t>
    </rPh>
    <rPh sb="8" eb="10">
      <t>カセキ</t>
    </rPh>
    <rPh sb="10" eb="11">
      <t>カン</t>
    </rPh>
    <rPh sb="12" eb="14">
      <t>ヘンシン</t>
    </rPh>
    <rPh sb="14" eb="15">
      <t>ラン</t>
    </rPh>
    <phoneticPr fontId="3"/>
  </si>
  <si>
    <t>確認日　　　　　　　　　　　　担当者　　　　</t>
  </si>
  <si>
    <t>担当者</t>
    <rPh sb="0" eb="3">
      <t>タントウシャ</t>
    </rPh>
    <phoneticPr fontId="3"/>
  </si>
  <si>
    <t>FAX送付先</t>
    <rPh sb="3" eb="5">
      <t>ソウフ</t>
    </rPh>
    <rPh sb="5" eb="6">
      <t>サキ</t>
    </rPh>
    <phoneticPr fontId="3"/>
  </si>
  <si>
    <t>０２４６－４２－３１５７　　　いわき市石炭・化石館　ほるる</t>
    <rPh sb="18" eb="19">
      <t>シ</t>
    </rPh>
    <rPh sb="19" eb="21">
      <t>セキタン</t>
    </rPh>
    <rPh sb="22" eb="24">
      <t>カセキ</t>
    </rPh>
    <rPh sb="24" eb="25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</si>
</sst>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6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8"/>
      <color theme="1"/>
      <name val="HGS明朝B"/>
      <family val="1"/>
      <charset val="128"/>
    </font>
    <font>
      <sz val="12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2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0" borderId="0" xfId="0" applyFont="1" applyBorder="1" applyAlignment="1">
      <alignment horizontal="right" vertical="top"/>
    </xf>
    <xf numFmtId="0" fontId="4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38" fontId="4" fillId="0" borderId="20" xfId="1" applyFont="1" applyBorder="1" applyAlignment="1">
      <alignment horizontal="right" vertical="center"/>
    </xf>
    <xf numFmtId="0" fontId="4" fillId="0" borderId="25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38" fontId="4" fillId="0" borderId="28" xfId="1" applyFont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17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4" fillId="0" borderId="0" xfId="0" applyNumberFormat="1" applyFo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42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5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51" xfId="0" applyFont="1" applyBorder="1" applyAlignment="1">
      <alignment horizontal="center" vertical="top"/>
    </xf>
    <xf numFmtId="0" fontId="4" fillId="0" borderId="51" xfId="0" applyFont="1" applyBorder="1">
      <alignment vertical="center"/>
    </xf>
    <xf numFmtId="0" fontId="6" fillId="0" borderId="5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 shrinkToFit="1"/>
    </xf>
    <xf numFmtId="0" fontId="6" fillId="0" borderId="56" xfId="0" applyFont="1" applyBorder="1" applyAlignment="1">
      <alignment horizontal="center" vertical="center" wrapText="1" shrinkToFi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4" fillId="2" borderId="40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u val="none"/>
        <color theme="0"/>
      </font>
    </dxf>
    <dxf>
      <font>
        <color theme="0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245547</xdr:colOff>
      <xdr:row>24</xdr:row>
      <xdr:rowOff>466726</xdr:rowOff>
    </xdr:from>
    <xdr:to>
      <xdr:col>28</xdr:col>
      <xdr:colOff>142875</xdr:colOff>
      <xdr:row>27</xdr:row>
      <xdr:rowOff>209550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60547" y="9563101"/>
          <a:ext cx="1478478" cy="904874"/>
          <a:chOff x="4047937" y="9067800"/>
          <a:chExt cx="2797909" cy="189405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77" t="20502" r="5940"/>
          <a:stretch/>
        </xdr:blipFill>
        <xdr:spPr>
          <a:xfrm>
            <a:off x="4286249" y="9067800"/>
            <a:ext cx="2438401" cy="1809750"/>
          </a:xfrm>
          <a:prstGeom prst="roundRect">
            <a:avLst>
              <a:gd name="adj" fmla="val 9825"/>
            </a:avLst>
          </a:prstGeom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047937" y="10374206"/>
            <a:ext cx="2797909" cy="58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100"/>
              <a:t>TEL 0246-42-3155   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30"/>
  <sheetViews>
    <sheetView tabSelected="1" showWhiteSpace="0" view="pageBreakPreview" zoomScaleNormal="100" zoomScaleSheetLayoutView="100" workbookViewId="0"/>
  </sheetViews>
  <sheetFormatPr defaultColWidth="4" defaultRowHeight="13.5" x14ac:dyDescent="0.15"/>
  <cols>
    <col min="1" max="1" width="6.625" style="1" customWidth="1"/>
    <col min="2" max="2" width="4.5" style="1" bestFit="1" customWidth="1"/>
    <col min="3" max="3" width="3.25" style="1" customWidth="1"/>
    <col min="4" max="4" width="2.125" style="1" customWidth="1"/>
    <col min="5" max="6" width="4" style="1"/>
    <col min="7" max="7" width="3.25" style="1" customWidth="1"/>
    <col min="8" max="8" width="4.5" style="1" customWidth="1"/>
    <col min="9" max="9" width="2.875" style="1" customWidth="1"/>
    <col min="10" max="10" width="6.75" style="1" customWidth="1"/>
    <col min="11" max="11" width="2.875" style="1" customWidth="1"/>
    <col min="12" max="12" width="1.25" style="1" customWidth="1"/>
    <col min="13" max="13" width="4" style="1"/>
    <col min="14" max="14" width="0.375" style="1" customWidth="1"/>
    <col min="15" max="15" width="3.125" style="1" customWidth="1"/>
    <col min="16" max="16" width="3.25" style="1" customWidth="1"/>
    <col min="17" max="17" width="4" style="1" customWidth="1"/>
    <col min="18" max="18" width="2.75" style="1" customWidth="1"/>
    <col min="19" max="19" width="1.125" style="1" customWidth="1"/>
    <col min="20" max="20" width="4" style="1"/>
    <col min="21" max="21" width="2" style="1" customWidth="1"/>
    <col min="22" max="22" width="2.875" style="1" customWidth="1"/>
    <col min="23" max="23" width="1.5" style="1" customWidth="1"/>
    <col min="24" max="24" width="4.75" style="1" customWidth="1"/>
    <col min="25" max="25" width="4.625" style="1" customWidth="1"/>
    <col min="26" max="26" width="3.375" style="1" customWidth="1"/>
    <col min="27" max="27" width="2.125" style="1" customWidth="1"/>
    <col min="28" max="28" width="5.875" style="1" customWidth="1"/>
    <col min="29" max="29" width="3.125" style="1" customWidth="1"/>
    <col min="30" max="30" width="2.25" style="1" customWidth="1"/>
    <col min="31" max="33" width="4" style="1"/>
    <col min="34" max="34" width="7.375" style="1" bestFit="1" customWidth="1"/>
    <col min="35" max="36" width="4" style="1"/>
    <col min="37" max="37" width="6.375" style="1" bestFit="1" customWidth="1"/>
    <col min="38" max="16384" width="4" style="1"/>
  </cols>
  <sheetData>
    <row r="1" spans="2:43" ht="25.5" customHeight="1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2:43" ht="30.75" customHeight="1" x14ac:dyDescent="0.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2"/>
    </row>
    <row r="3" spans="2:43" ht="21" customHeight="1" x14ac:dyDescent="0.1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 t="s">
        <v>1</v>
      </c>
      <c r="Q3" s="64"/>
      <c r="R3" s="64"/>
      <c r="S3" s="65"/>
      <c r="T3" s="65"/>
      <c r="U3" s="3" t="s">
        <v>2</v>
      </c>
      <c r="V3" s="66" t="s">
        <v>3</v>
      </c>
      <c r="W3" s="66"/>
      <c r="X3" s="4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5" t="s">
        <v>9</v>
      </c>
    </row>
    <row r="4" spans="2:43" ht="39.950000000000003" customHeight="1" x14ac:dyDescent="0.15">
      <c r="B4" s="74" t="s">
        <v>10</v>
      </c>
      <c r="C4" s="75"/>
      <c r="D4" s="76"/>
      <c r="E4" s="80"/>
      <c r="F4" s="80"/>
      <c r="G4" s="6" t="s">
        <v>2</v>
      </c>
      <c r="H4" s="6"/>
      <c r="I4" s="6" t="s">
        <v>11</v>
      </c>
      <c r="J4" s="6"/>
      <c r="K4" s="6" t="s">
        <v>6</v>
      </c>
      <c r="L4" s="6" t="s">
        <v>12</v>
      </c>
      <c r="M4" s="75"/>
      <c r="N4" s="75"/>
      <c r="O4" s="7" t="s">
        <v>9</v>
      </c>
      <c r="P4" s="92" t="s">
        <v>13</v>
      </c>
      <c r="Q4" s="93"/>
      <c r="R4" s="60"/>
      <c r="S4" s="60"/>
      <c r="T4" s="60"/>
      <c r="U4" s="68" t="s">
        <v>14</v>
      </c>
      <c r="V4" s="70"/>
      <c r="W4" s="70"/>
      <c r="X4" s="68" t="s">
        <v>15</v>
      </c>
      <c r="Y4" s="60"/>
      <c r="Z4" s="60"/>
      <c r="AA4" s="68" t="s">
        <v>14</v>
      </c>
      <c r="AB4" s="70"/>
      <c r="AC4" s="72"/>
      <c r="AO4" s="8"/>
    </row>
    <row r="5" spans="2:43" ht="10.5" customHeight="1" x14ac:dyDescent="0.15">
      <c r="B5" s="77"/>
      <c r="C5" s="78"/>
      <c r="D5" s="79"/>
      <c r="E5" s="67" t="s">
        <v>16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94"/>
      <c r="Q5" s="95"/>
      <c r="R5" s="61"/>
      <c r="S5" s="61"/>
      <c r="T5" s="61"/>
      <c r="U5" s="69"/>
      <c r="V5" s="71"/>
      <c r="W5" s="71"/>
      <c r="X5" s="69"/>
      <c r="Y5" s="61"/>
      <c r="Z5" s="61"/>
      <c r="AA5" s="69"/>
      <c r="AB5" s="71"/>
      <c r="AC5" s="73"/>
    </row>
    <row r="6" spans="2:43" ht="52.5" customHeight="1" x14ac:dyDescent="0.15">
      <c r="B6" s="81" t="s">
        <v>17</v>
      </c>
      <c r="C6" s="82"/>
      <c r="D6" s="83"/>
      <c r="E6" s="84"/>
      <c r="F6" s="84"/>
      <c r="G6" s="84"/>
      <c r="H6" s="84"/>
      <c r="I6" s="84"/>
      <c r="J6" s="84"/>
      <c r="K6" s="84"/>
      <c r="L6" s="80"/>
      <c r="M6" s="80"/>
      <c r="N6" s="80"/>
      <c r="O6" s="80"/>
      <c r="P6" s="85"/>
      <c r="Q6" s="85"/>
      <c r="R6" s="85"/>
      <c r="S6" s="85"/>
      <c r="T6" s="85"/>
      <c r="U6" s="85"/>
      <c r="V6" s="85"/>
      <c r="W6" s="86"/>
      <c r="X6" s="86"/>
      <c r="Y6" s="86"/>
      <c r="Z6" s="86"/>
      <c r="AA6" s="86"/>
      <c r="AB6" s="86"/>
      <c r="AC6" s="87"/>
      <c r="AG6" s="9"/>
    </row>
    <row r="7" spans="2:43" ht="23.25" customHeight="1" x14ac:dyDescent="0.15">
      <c r="B7" s="10"/>
      <c r="C7" s="11"/>
      <c r="D7" s="12"/>
      <c r="E7" s="74" t="s">
        <v>18</v>
      </c>
      <c r="F7" s="75"/>
      <c r="G7" s="75"/>
      <c r="H7" s="75"/>
      <c r="I7" s="75"/>
      <c r="J7" s="75"/>
      <c r="K7" s="75"/>
      <c r="L7" s="88"/>
      <c r="M7" s="82" t="s">
        <v>19</v>
      </c>
      <c r="N7" s="82"/>
      <c r="O7" s="82"/>
      <c r="P7" s="82"/>
      <c r="Q7" s="82"/>
      <c r="R7" s="82"/>
      <c r="S7" s="82"/>
      <c r="T7" s="82"/>
      <c r="U7" s="82"/>
      <c r="V7" s="89"/>
      <c r="W7" s="90" t="s">
        <v>20</v>
      </c>
      <c r="X7" s="82"/>
      <c r="Y7" s="82"/>
      <c r="Z7" s="82"/>
      <c r="AA7" s="82"/>
      <c r="AB7" s="82"/>
      <c r="AC7" s="91"/>
    </row>
    <row r="8" spans="2:43" ht="24.95" customHeight="1" x14ac:dyDescent="0.15">
      <c r="B8" s="13"/>
      <c r="C8" s="14"/>
      <c r="D8" s="15"/>
      <c r="E8" s="111" t="s">
        <v>21</v>
      </c>
      <c r="F8" s="112"/>
      <c r="G8" s="16" t="s">
        <v>22</v>
      </c>
      <c r="H8" s="113">
        <v>650</v>
      </c>
      <c r="I8" s="114"/>
      <c r="J8" s="17"/>
      <c r="K8" s="97" t="s">
        <v>23</v>
      </c>
      <c r="L8" s="115"/>
      <c r="M8" s="116" t="s">
        <v>21</v>
      </c>
      <c r="N8" s="116"/>
      <c r="O8" s="117"/>
      <c r="P8" s="18" t="s">
        <v>24</v>
      </c>
      <c r="Q8" s="97">
        <v>580</v>
      </c>
      <c r="R8" s="97"/>
      <c r="S8" s="112"/>
      <c r="T8" s="118"/>
      <c r="U8" s="97"/>
      <c r="V8" s="19" t="s">
        <v>23</v>
      </c>
      <c r="W8" s="96">
        <f>IF(M11&gt;=20,Q8,H8)</f>
        <v>650</v>
      </c>
      <c r="X8" s="97"/>
      <c r="Y8" s="16" t="s">
        <v>25</v>
      </c>
      <c r="Z8" s="16">
        <f>IF(J8=0,T8,J8)</f>
        <v>0</v>
      </c>
      <c r="AA8" s="16" t="s">
        <v>26</v>
      </c>
      <c r="AB8" s="20">
        <f>W8*Z8</f>
        <v>0</v>
      </c>
      <c r="AC8" s="21" t="s">
        <v>27</v>
      </c>
    </row>
    <row r="9" spans="2:43" ht="24.95" customHeight="1" x14ac:dyDescent="0.15">
      <c r="B9" s="98" t="s">
        <v>28</v>
      </c>
      <c r="C9" s="99"/>
      <c r="D9" s="100"/>
      <c r="E9" s="101" t="s">
        <v>29</v>
      </c>
      <c r="F9" s="102"/>
      <c r="G9" s="22" t="s">
        <v>30</v>
      </c>
      <c r="H9" s="103">
        <v>430</v>
      </c>
      <c r="I9" s="104"/>
      <c r="J9" s="23"/>
      <c r="K9" s="105" t="s">
        <v>23</v>
      </c>
      <c r="L9" s="106"/>
      <c r="M9" s="107" t="s">
        <v>29</v>
      </c>
      <c r="N9" s="107"/>
      <c r="O9" s="108"/>
      <c r="P9" s="18" t="s">
        <v>24</v>
      </c>
      <c r="Q9" s="105">
        <v>390</v>
      </c>
      <c r="R9" s="105"/>
      <c r="S9" s="109"/>
      <c r="T9" s="110"/>
      <c r="U9" s="105"/>
      <c r="V9" s="24" t="s">
        <v>23</v>
      </c>
      <c r="W9" s="96">
        <f>IF(M11&gt;=20,Q9,H9)</f>
        <v>430</v>
      </c>
      <c r="X9" s="105"/>
      <c r="Y9" s="18" t="s">
        <v>31</v>
      </c>
      <c r="Z9" s="18">
        <f>IF(J9=0,T9,J9)</f>
        <v>0</v>
      </c>
      <c r="AA9" s="18" t="s">
        <v>32</v>
      </c>
      <c r="AB9" s="25">
        <f>W9*Z9</f>
        <v>0</v>
      </c>
      <c r="AC9" s="26" t="s">
        <v>27</v>
      </c>
    </row>
    <row r="10" spans="2:43" ht="24.95" customHeight="1" x14ac:dyDescent="0.15">
      <c r="B10" s="98" t="s">
        <v>33</v>
      </c>
      <c r="C10" s="99"/>
      <c r="D10" s="100"/>
      <c r="E10" s="119" t="s">
        <v>34</v>
      </c>
      <c r="F10" s="120"/>
      <c r="G10" s="27" t="s">
        <v>35</v>
      </c>
      <c r="H10" s="121">
        <v>320</v>
      </c>
      <c r="I10" s="122"/>
      <c r="J10" s="28"/>
      <c r="K10" s="123" t="s">
        <v>23</v>
      </c>
      <c r="L10" s="124"/>
      <c r="M10" s="125" t="s">
        <v>34</v>
      </c>
      <c r="N10" s="125"/>
      <c r="O10" s="126"/>
      <c r="P10" s="29" t="s">
        <v>24</v>
      </c>
      <c r="Q10" s="123">
        <v>290</v>
      </c>
      <c r="R10" s="123"/>
      <c r="S10" s="120"/>
      <c r="T10" s="127"/>
      <c r="U10" s="123"/>
      <c r="V10" s="30" t="s">
        <v>23</v>
      </c>
      <c r="W10" s="128">
        <f>IF(M11&gt;=20,Q10,H10)</f>
        <v>320</v>
      </c>
      <c r="X10" s="123"/>
      <c r="Y10" s="29" t="s">
        <v>36</v>
      </c>
      <c r="Z10" s="29">
        <f>IF(J10=0,T10,J10)</f>
        <v>0</v>
      </c>
      <c r="AA10" s="29" t="s">
        <v>37</v>
      </c>
      <c r="AB10" s="25">
        <f>W10*Z10</f>
        <v>0</v>
      </c>
      <c r="AC10" s="31" t="s">
        <v>27</v>
      </c>
      <c r="AL10" s="9"/>
    </row>
    <row r="11" spans="2:43" ht="34.5" customHeight="1" x14ac:dyDescent="0.15">
      <c r="B11" s="32"/>
      <c r="C11" s="33"/>
      <c r="D11" s="34"/>
      <c r="E11" s="91" t="s">
        <v>38</v>
      </c>
      <c r="F11" s="129"/>
      <c r="G11" s="129"/>
      <c r="H11" s="129"/>
      <c r="I11" s="129"/>
      <c r="J11" s="129"/>
      <c r="K11" s="129"/>
      <c r="L11" s="130"/>
      <c r="M11" s="131">
        <f>SUM(J8:J10)+SUM(T8:U10)</f>
        <v>0</v>
      </c>
      <c r="N11" s="131"/>
      <c r="O11" s="131"/>
      <c r="P11" s="131"/>
      <c r="Q11" s="131"/>
      <c r="R11" s="131"/>
      <c r="S11" s="132" t="s">
        <v>23</v>
      </c>
      <c r="T11" s="133"/>
      <c r="U11" s="131">
        <f>SUM(AB8:AB10)</f>
        <v>0</v>
      </c>
      <c r="V11" s="131"/>
      <c r="W11" s="131"/>
      <c r="X11" s="131"/>
      <c r="Y11" s="131"/>
      <c r="Z11" s="131"/>
      <c r="AA11" s="131"/>
      <c r="AB11" s="132" t="s">
        <v>27</v>
      </c>
      <c r="AC11" s="134"/>
      <c r="AH11" s="35"/>
    </row>
    <row r="12" spans="2:43" ht="29.25" customHeight="1" x14ac:dyDescent="0.15">
      <c r="B12" s="135" t="s">
        <v>39</v>
      </c>
      <c r="C12" s="136"/>
      <c r="D12" s="137"/>
      <c r="E12" s="36"/>
      <c r="F12" s="37" t="s">
        <v>40</v>
      </c>
      <c r="G12" s="136" t="s">
        <v>41</v>
      </c>
      <c r="H12" s="136"/>
      <c r="I12" s="37"/>
      <c r="J12" s="38" t="s">
        <v>40</v>
      </c>
      <c r="K12" s="138" t="s">
        <v>42</v>
      </c>
      <c r="L12" s="138"/>
      <c r="M12" s="138"/>
      <c r="N12" s="138"/>
      <c r="O12" s="138"/>
      <c r="P12" s="138"/>
      <c r="Q12" s="38" t="s">
        <v>40</v>
      </c>
      <c r="R12" s="37" t="s">
        <v>43</v>
      </c>
      <c r="S12" s="39" t="s">
        <v>44</v>
      </c>
      <c r="T12" s="139"/>
      <c r="U12" s="139"/>
      <c r="V12" s="139"/>
      <c r="W12" s="139"/>
      <c r="X12" s="139"/>
      <c r="Y12" s="139"/>
      <c r="Z12" s="139"/>
      <c r="AA12" s="139"/>
      <c r="AB12" s="140" t="s">
        <v>45</v>
      </c>
      <c r="AC12" s="141"/>
    </row>
    <row r="13" spans="2:43" ht="27" customHeight="1" x14ac:dyDescent="0.15">
      <c r="B13" s="77" t="s">
        <v>46</v>
      </c>
      <c r="C13" s="78"/>
      <c r="D13" s="148"/>
      <c r="E13" s="40"/>
      <c r="F13" s="41"/>
      <c r="G13" s="42" t="s">
        <v>47</v>
      </c>
      <c r="H13" s="42"/>
      <c r="I13" s="43"/>
      <c r="J13" s="42"/>
      <c r="K13" s="44" t="s">
        <v>23</v>
      </c>
      <c r="L13" s="45"/>
      <c r="M13" s="78" t="s">
        <v>48</v>
      </c>
      <c r="N13" s="78"/>
      <c r="O13" s="78"/>
      <c r="P13" s="78"/>
      <c r="Q13" s="78"/>
      <c r="R13" s="78"/>
      <c r="S13" s="78"/>
      <c r="T13" s="43" t="s">
        <v>23</v>
      </c>
      <c r="U13" s="44" t="s">
        <v>49</v>
      </c>
      <c r="V13" s="46" t="s">
        <v>50</v>
      </c>
      <c r="W13" s="78" t="s">
        <v>51</v>
      </c>
      <c r="X13" s="78"/>
      <c r="Y13" s="78"/>
      <c r="Z13" s="78"/>
      <c r="AA13" s="78"/>
      <c r="AB13" s="149" t="s">
        <v>23</v>
      </c>
      <c r="AC13" s="150"/>
      <c r="AG13" s="47"/>
      <c r="AH13" s="9"/>
    </row>
    <row r="14" spans="2:43" ht="39.950000000000003" customHeight="1" x14ac:dyDescent="0.15">
      <c r="B14" s="166" t="s">
        <v>52</v>
      </c>
      <c r="C14" s="167"/>
      <c r="D14" s="168"/>
      <c r="E14" s="175" t="s">
        <v>53</v>
      </c>
      <c r="F14" s="176"/>
      <c r="G14" s="177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9"/>
      <c r="U14" s="180" t="s">
        <v>54</v>
      </c>
      <c r="V14" s="181"/>
      <c r="W14" s="182"/>
      <c r="X14" s="183"/>
      <c r="Y14" s="183"/>
      <c r="Z14" s="183"/>
      <c r="AA14" s="183"/>
      <c r="AB14" s="183"/>
      <c r="AC14" s="184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2:43" ht="22.5" customHeight="1" x14ac:dyDescent="0.15">
      <c r="B15" s="169"/>
      <c r="C15" s="170"/>
      <c r="D15" s="171"/>
      <c r="E15" s="185" t="s">
        <v>55</v>
      </c>
      <c r="F15" s="186"/>
      <c r="G15" s="49" t="s">
        <v>56</v>
      </c>
      <c r="H15" s="189"/>
      <c r="I15" s="189"/>
      <c r="J15" s="189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1"/>
      <c r="Y15" s="142" t="s">
        <v>57</v>
      </c>
      <c r="Z15" s="144"/>
      <c r="AA15" s="144"/>
      <c r="AB15" s="144"/>
      <c r="AC15" s="145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2:43" ht="23.25" customHeight="1" x14ac:dyDescent="0.15">
      <c r="B16" s="169"/>
      <c r="C16" s="170"/>
      <c r="D16" s="171"/>
      <c r="E16" s="187"/>
      <c r="F16" s="188"/>
      <c r="G16" s="152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4"/>
      <c r="Y16" s="143"/>
      <c r="Z16" s="146"/>
      <c r="AA16" s="146"/>
      <c r="AB16" s="146"/>
      <c r="AC16" s="147"/>
      <c r="AF16" s="9"/>
      <c r="AL16" s="9"/>
    </row>
    <row r="17" spans="2:42" ht="39.950000000000003" customHeight="1" x14ac:dyDescent="0.15">
      <c r="B17" s="172"/>
      <c r="C17" s="173"/>
      <c r="D17" s="174"/>
      <c r="E17" s="155" t="s">
        <v>58</v>
      </c>
      <c r="F17" s="130"/>
      <c r="G17" s="156"/>
      <c r="H17" s="157"/>
      <c r="I17" s="157"/>
      <c r="J17" s="157"/>
      <c r="K17" s="157"/>
      <c r="L17" s="157"/>
      <c r="M17" s="157"/>
      <c r="N17" s="157"/>
      <c r="O17" s="157"/>
      <c r="P17" s="158"/>
      <c r="Q17" s="159" t="s">
        <v>59</v>
      </c>
      <c r="R17" s="160"/>
      <c r="S17" s="161"/>
      <c r="T17" s="87"/>
      <c r="U17" s="162"/>
      <c r="V17" s="162"/>
      <c r="W17" s="162"/>
      <c r="X17" s="162"/>
      <c r="Y17" s="162"/>
      <c r="Z17" s="162"/>
      <c r="AA17" s="162"/>
      <c r="AB17" s="162"/>
      <c r="AC17" s="162"/>
      <c r="AH17" s="9"/>
    </row>
    <row r="18" spans="2:42" ht="22.5" customHeight="1" x14ac:dyDescent="0.15">
      <c r="B18" s="163" t="s">
        <v>60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5"/>
    </row>
    <row r="19" spans="2:42" ht="93" customHeight="1" x14ac:dyDescent="0.15">
      <c r="B19" s="192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193"/>
    </row>
    <row r="20" spans="2:42" ht="10.5" customHeight="1" x14ac:dyDescent="0.15">
      <c r="B20" s="50"/>
      <c r="C20" s="51"/>
      <c r="D20" s="51"/>
      <c r="E20" s="51"/>
      <c r="F20" s="51"/>
      <c r="G20" s="51"/>
      <c r="H20" s="51"/>
    </row>
    <row r="21" spans="2:42" ht="36" customHeight="1" x14ac:dyDescent="0.15">
      <c r="B21" s="52" t="s">
        <v>62</v>
      </c>
      <c r="C21" s="53"/>
      <c r="D21" s="53"/>
      <c r="E21" s="54"/>
      <c r="F21" s="55"/>
      <c r="G21" s="55"/>
      <c r="H21" s="55"/>
      <c r="I21" s="56"/>
      <c r="J21" s="57" t="s">
        <v>63</v>
      </c>
      <c r="K21" s="194"/>
      <c r="L21" s="194"/>
      <c r="M21" s="194"/>
      <c r="N21" s="58"/>
      <c r="O21" s="195" t="s">
        <v>64</v>
      </c>
      <c r="P21" s="195"/>
      <c r="Q21" s="195"/>
      <c r="R21" s="195"/>
      <c r="S21" s="195"/>
      <c r="T21" s="195"/>
      <c r="U21" s="195"/>
      <c r="V21" s="195"/>
      <c r="W21" s="195"/>
      <c r="X21" s="58"/>
      <c r="Y21" s="55"/>
      <c r="Z21" s="55"/>
      <c r="AA21" s="55"/>
      <c r="AB21" s="55"/>
      <c r="AC21" s="59"/>
    </row>
    <row r="22" spans="2:42" ht="16.5" customHeight="1" x14ac:dyDescent="0.15"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8"/>
    </row>
    <row r="23" spans="2:42" ht="15" customHeight="1" x14ac:dyDescent="0.15"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8"/>
    </row>
    <row r="24" spans="2:42" ht="29.25" customHeight="1" x14ac:dyDescent="0.15"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8"/>
    </row>
    <row r="25" spans="2:42" ht="39.950000000000003" customHeight="1" x14ac:dyDescent="0.15"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8"/>
      <c r="AP25" s="9"/>
    </row>
    <row r="26" spans="2:42" ht="21" customHeight="1" x14ac:dyDescent="0.15"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8"/>
    </row>
    <row r="27" spans="2:42" ht="30.75" customHeight="1" x14ac:dyDescent="0.15"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8"/>
    </row>
    <row r="28" spans="2:42" ht="19.5" customHeight="1" x14ac:dyDescent="0.15">
      <c r="B28" s="19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1"/>
      <c r="AF28" s="9"/>
    </row>
    <row r="29" spans="2:42" x14ac:dyDescent="0.15">
      <c r="N29" s="9"/>
    </row>
    <row r="30" spans="2:42" ht="23.25" customHeight="1" x14ac:dyDescent="0.15">
      <c r="B30" s="151" t="s">
        <v>65</v>
      </c>
      <c r="C30" s="151"/>
      <c r="D30" s="151"/>
      <c r="E30" s="151"/>
      <c r="F30" s="151"/>
      <c r="G30" s="151"/>
      <c r="H30" s="151" t="s">
        <v>66</v>
      </c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</row>
  </sheetData>
  <mergeCells count="84">
    <mergeCell ref="B19:AC19"/>
    <mergeCell ref="K21:M21"/>
    <mergeCell ref="O21:Q21"/>
    <mergeCell ref="R21:W21"/>
    <mergeCell ref="B22:AC28"/>
    <mergeCell ref="B30:G30"/>
    <mergeCell ref="H30:AB30"/>
    <mergeCell ref="G16:X16"/>
    <mergeCell ref="E17:F17"/>
    <mergeCell ref="G17:P17"/>
    <mergeCell ref="Q17:S17"/>
    <mergeCell ref="T17:AC17"/>
    <mergeCell ref="B18:AC18"/>
    <mergeCell ref="B14:D17"/>
    <mergeCell ref="E14:F14"/>
    <mergeCell ref="G14:T14"/>
    <mergeCell ref="U14:V14"/>
    <mergeCell ref="W14:AC14"/>
    <mergeCell ref="E15:F16"/>
    <mergeCell ref="H15:J15"/>
    <mergeCell ref="K15:X15"/>
    <mergeCell ref="Y15:Y16"/>
    <mergeCell ref="Z15:AC16"/>
    <mergeCell ref="B13:D13"/>
    <mergeCell ref="M13:O13"/>
    <mergeCell ref="P13:S13"/>
    <mergeCell ref="W13:X13"/>
    <mergeCell ref="Y13:AA13"/>
    <mergeCell ref="AB13:AC13"/>
    <mergeCell ref="AB11:AC11"/>
    <mergeCell ref="B12:D12"/>
    <mergeCell ref="G12:H12"/>
    <mergeCell ref="K12:P12"/>
    <mergeCell ref="T12:AA12"/>
    <mergeCell ref="AB12:AC12"/>
    <mergeCell ref="T10:U10"/>
    <mergeCell ref="W10:X10"/>
    <mergeCell ref="E11:L11"/>
    <mergeCell ref="M11:R11"/>
    <mergeCell ref="S11:T11"/>
    <mergeCell ref="U11:AA11"/>
    <mergeCell ref="Q10:S10"/>
    <mergeCell ref="B10:D10"/>
    <mergeCell ref="E10:F10"/>
    <mergeCell ref="H10:I10"/>
    <mergeCell ref="K10:L10"/>
    <mergeCell ref="M10:O10"/>
    <mergeCell ref="P4:Q5"/>
    <mergeCell ref="W8:X8"/>
    <mergeCell ref="B9:D9"/>
    <mergeCell ref="E9:F9"/>
    <mergeCell ref="H9:I9"/>
    <mergeCell ref="K9:L9"/>
    <mergeCell ref="M9:O9"/>
    <mergeCell ref="Q9:S9"/>
    <mergeCell ref="T9:U9"/>
    <mergeCell ref="W9:X9"/>
    <mergeCell ref="E8:F8"/>
    <mergeCell ref="H8:I8"/>
    <mergeCell ref="K8:L8"/>
    <mergeCell ref="M8:O8"/>
    <mergeCell ref="Q8:S8"/>
    <mergeCell ref="T8:U8"/>
    <mergeCell ref="B6:D6"/>
    <mergeCell ref="E6:AC6"/>
    <mergeCell ref="E7:L7"/>
    <mergeCell ref="M7:V7"/>
    <mergeCell ref="W7:AC7"/>
    <mergeCell ref="R4:T5"/>
    <mergeCell ref="B1:AC2"/>
    <mergeCell ref="B3:O3"/>
    <mergeCell ref="P3:R3"/>
    <mergeCell ref="S3:T3"/>
    <mergeCell ref="V3:W3"/>
    <mergeCell ref="E5:O5"/>
    <mergeCell ref="U4:U5"/>
    <mergeCell ref="V4:W5"/>
    <mergeCell ref="X4:X5"/>
    <mergeCell ref="Y4:Z5"/>
    <mergeCell ref="AA4:AA5"/>
    <mergeCell ref="AB4:AC5"/>
    <mergeCell ref="B4:D5"/>
    <mergeCell ref="E4:F4"/>
    <mergeCell ref="M4:N4"/>
  </mergeCells>
  <phoneticPr fontId="3"/>
  <conditionalFormatting sqref="U11">
    <cfRule type="cellIs" dxfId="4" priority="5" operator="equal">
      <formula>0</formula>
    </cfRule>
  </conditionalFormatting>
  <conditionalFormatting sqref="M11:R11">
    <cfRule type="expression" dxfId="3" priority="4">
      <formula>$M$11=0</formula>
    </cfRule>
  </conditionalFormatting>
  <conditionalFormatting sqref="W8:AB8">
    <cfRule type="expression" dxfId="2" priority="3">
      <formula>$AB$8=0</formula>
    </cfRule>
  </conditionalFormatting>
  <conditionalFormatting sqref="W9:AB9">
    <cfRule type="expression" dxfId="1" priority="2">
      <formula>$AB$9=0</formula>
    </cfRule>
  </conditionalFormatting>
  <conditionalFormatting sqref="W10:AB10">
    <cfRule type="expression" dxfId="0" priority="1">
      <formula>$AB$10=0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いわき市石炭・化石館　観覧申込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shinyamauchi</dc:creator>
  <cp:lastModifiedBy>Yamazaki Tomoko</cp:lastModifiedBy>
  <cp:lastPrinted>2018-11-13T00:53:46Z</cp:lastPrinted>
  <dcterms:created xsi:type="dcterms:W3CDTF">2018-08-29T05:07:06Z</dcterms:created>
  <dcterms:modified xsi:type="dcterms:W3CDTF">2018-11-16T06:55:40Z</dcterms:modified>
</cp:coreProperties>
</file>